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<sst xmlns="http://schemas.openxmlformats.org/spreadsheetml/2006/main" count="41" uniqueCount="41">
  <si>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</si>
  <si>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</si>
  <si>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</si>
  <si>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</si>
  <si>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</si>
  <si>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</si>
  <si>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</si>
  <si>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</si>
  <si>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</si>
  <si>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</si>
  <si>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</si>
  <si>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</si>
  <si>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</si>
  <si>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</si>
  <si>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</si>
  <si>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</si>
  <si>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</si>
  <si>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</si>
  <si>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</si>
  <si>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</si>
  <si>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</si>
  <si>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</si>
  <si>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</si>
  <si>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</si>
  <si>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</si>
  <si>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</si>
  <si>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</si>
  <si>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</si>
  <si>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</si>
  <si>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</si>
  <si>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</si>
  <si>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</si>
  <si>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</si>
  <si>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</si>
  <si>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</si>
  <si>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</si>
  <si>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          от                2019 года №         </t>
  </si>
  <si>
    <t>бюджета сельского поселения Верхнеказымский за 2018 год по разделам и подразделам классификации расходов бюджетов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</si>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</sst>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7">
      <selection activeCell="E14" sqref="E14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7" t="s">
        <v>33</v>
      </c>
      <c r="D1" s="27"/>
      <c r="E1" s="27"/>
      <c r="F1" s="27"/>
    </row>
    <row r="2" spans="1:6" s="6" customFormat="1" ht="18.75">
      <c r="A2" s="10"/>
      <c r="B2" s="11"/>
      <c r="C2" s="27" t="s">
        <v>10</v>
      </c>
      <c r="D2" s="27"/>
      <c r="E2" s="27"/>
      <c r="F2" s="27"/>
    </row>
    <row r="3" spans="1:6" s="6" customFormat="1" ht="18.75">
      <c r="A3" s="10"/>
      <c r="B3" s="11"/>
      <c r="C3" s="27" t="s">
        <v>16</v>
      </c>
      <c r="D3" s="27"/>
      <c r="E3" s="27"/>
      <c r="F3" s="27"/>
    </row>
    <row r="4" spans="1:6" s="6" customFormat="1" ht="18.75">
      <c r="A4" s="10"/>
      <c r="B4" s="11"/>
      <c r="C4" s="27" t="s">
        <v>36</v>
      </c>
      <c r="D4" s="27"/>
      <c r="E4" s="27"/>
      <c r="F4" s="27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37</v>
      </c>
      <c r="B9" s="30"/>
      <c r="C9" s="30"/>
      <c r="D9" s="30"/>
      <c r="E9" s="30"/>
      <c r="F9" s="30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SUM(D14:D20)</f>
        <v>12951375.24</v>
      </c>
      <c r="E13" s="22">
        <f>SUM(E14:E20)</f>
        <v>12851375.24</v>
      </c>
      <c r="F13" s="23">
        <f>E13/D13*100</f>
        <v>99.2278812238321</v>
      </c>
    </row>
    <row r="14" spans="1:6" s="3" customFormat="1" ht="47.25">
      <c r="A14" s="21" t="s">
        <v>18</v>
      </c>
      <c r="B14" s="8">
        <v>1</v>
      </c>
      <c r="C14" s="8">
        <v>2</v>
      </c>
      <c r="D14" s="24">
        <v>1996488.47</v>
      </c>
      <c r="E14" s="24">
        <v>1996488.47</v>
      </c>
      <c r="F14" s="25">
        <f aca="true" t="shared" si="0" ref="F14:F39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7334627.99</v>
      </c>
      <c r="E16" s="24">
        <v>7334627.99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s="5" customFormat="1" ht="31.5">
      <c r="A18" s="21" t="s">
        <v>38</v>
      </c>
      <c r="B18" s="8">
        <v>1</v>
      </c>
      <c r="C18" s="8">
        <v>7</v>
      </c>
      <c r="D18" s="24">
        <v>220000</v>
      </c>
      <c r="E18" s="24">
        <v>220000</v>
      </c>
      <c r="F18" s="25">
        <f t="shared" si="0"/>
        <v>100</v>
      </c>
    </row>
    <row r="19" spans="1:6" ht="15.75">
      <c r="A19" s="21" t="s">
        <v>20</v>
      </c>
      <c r="B19" s="8">
        <v>1</v>
      </c>
      <c r="C19" s="8">
        <v>11</v>
      </c>
      <c r="D19" s="24">
        <v>100000</v>
      </c>
      <c r="E19" s="24">
        <v>0</v>
      </c>
      <c r="F19" s="25">
        <f t="shared" si="0"/>
        <v>0</v>
      </c>
    </row>
    <row r="20" spans="1:6" ht="15.75">
      <c r="A20" s="21" t="s">
        <v>9</v>
      </c>
      <c r="B20" s="8">
        <v>1</v>
      </c>
      <c r="C20" s="8">
        <v>13</v>
      </c>
      <c r="D20" s="24">
        <v>3289058.78</v>
      </c>
      <c r="E20" s="24">
        <v>3289058.78</v>
      </c>
      <c r="F20" s="25">
        <f t="shared" si="0"/>
        <v>100</v>
      </c>
    </row>
    <row r="21" spans="1:6" ht="15.75">
      <c r="A21" s="20" t="s">
        <v>21</v>
      </c>
      <c r="B21" s="7">
        <v>2</v>
      </c>
      <c r="C21" s="7">
        <v>0</v>
      </c>
      <c r="D21" s="22">
        <f>D22</f>
        <v>978433.37</v>
      </c>
      <c r="E21" s="22">
        <f>E22</f>
        <v>978433.37</v>
      </c>
      <c r="F21" s="23">
        <f t="shared" si="0"/>
        <v>100</v>
      </c>
    </row>
    <row r="22" spans="1:6" ht="31.5">
      <c r="A22" s="21" t="s">
        <v>22</v>
      </c>
      <c r="B22" s="8">
        <v>2</v>
      </c>
      <c r="C22" s="8">
        <v>3</v>
      </c>
      <c r="D22" s="24">
        <v>978433.37</v>
      </c>
      <c r="E22" s="24">
        <v>978433.37</v>
      </c>
      <c r="F22" s="25">
        <f t="shared" si="0"/>
        <v>100</v>
      </c>
    </row>
    <row r="23" spans="1:6" ht="31.5">
      <c r="A23" s="20" t="s">
        <v>23</v>
      </c>
      <c r="B23" s="7">
        <v>3</v>
      </c>
      <c r="C23" s="7">
        <v>0</v>
      </c>
      <c r="D23" s="22">
        <f>SUM(D24:D25)</f>
        <v>79400</v>
      </c>
      <c r="E23" s="22">
        <f>SUM(E24:E25)</f>
        <v>79400</v>
      </c>
      <c r="F23" s="23">
        <f t="shared" si="0"/>
        <v>100</v>
      </c>
    </row>
    <row r="24" spans="1:6" ht="15.75">
      <c r="A24" s="21" t="s">
        <v>11</v>
      </c>
      <c r="B24" s="8">
        <v>3</v>
      </c>
      <c r="C24" s="8">
        <v>4</v>
      </c>
      <c r="D24" s="24">
        <v>15300</v>
      </c>
      <c r="E24" s="24">
        <v>15300</v>
      </c>
      <c r="F24" s="25">
        <f t="shared" si="0"/>
        <v>100</v>
      </c>
    </row>
    <row r="25" spans="1:6" ht="47.25">
      <c r="A25" s="21" t="s">
        <v>12</v>
      </c>
      <c r="B25" s="8">
        <v>3</v>
      </c>
      <c r="C25" s="8">
        <v>14</v>
      </c>
      <c r="D25" s="24">
        <v>64100</v>
      </c>
      <c r="E25" s="24">
        <v>64100</v>
      </c>
      <c r="F25" s="25">
        <f t="shared" si="0"/>
        <v>100</v>
      </c>
    </row>
    <row r="26" spans="1:6" ht="15.75">
      <c r="A26" s="20" t="s">
        <v>2</v>
      </c>
      <c r="B26" s="7">
        <v>4</v>
      </c>
      <c r="C26" s="7">
        <v>0</v>
      </c>
      <c r="D26" s="22">
        <f>D28+D27</f>
        <v>2811298.56</v>
      </c>
      <c r="E26" s="22">
        <f>E28+E27</f>
        <v>1069228.8900000001</v>
      </c>
      <c r="F26" s="23">
        <f t="shared" si="0"/>
        <v>38.03327420336316</v>
      </c>
    </row>
    <row r="27" spans="1:6" ht="15.75">
      <c r="A27" s="21" t="s">
        <v>35</v>
      </c>
      <c r="B27" s="8">
        <v>4</v>
      </c>
      <c r="C27" s="8">
        <v>9</v>
      </c>
      <c r="D27" s="24">
        <v>2342069.67</v>
      </c>
      <c r="E27" s="24">
        <v>600000</v>
      </c>
      <c r="F27" s="25">
        <f t="shared" si="0"/>
        <v>25.618366852425872</v>
      </c>
    </row>
    <row r="28" spans="1:6" ht="15.75">
      <c r="A28" s="21" t="s">
        <v>3</v>
      </c>
      <c r="B28" s="8">
        <v>4</v>
      </c>
      <c r="C28" s="8">
        <v>10</v>
      </c>
      <c r="D28" s="24">
        <v>469228.89</v>
      </c>
      <c r="E28" s="24">
        <v>469228.89</v>
      </c>
      <c r="F28" s="25">
        <f t="shared" si="0"/>
        <v>100</v>
      </c>
    </row>
    <row r="29" spans="1:6" ht="15.75">
      <c r="A29" s="20" t="s">
        <v>4</v>
      </c>
      <c r="B29" s="7">
        <v>5</v>
      </c>
      <c r="C29" s="7">
        <v>0</v>
      </c>
      <c r="D29" s="22">
        <f>D31+D32+D30</f>
        <v>4696425.919999999</v>
      </c>
      <c r="E29" s="22">
        <f>E31+E32+E30</f>
        <v>4654580.859999999</v>
      </c>
      <c r="F29" s="23">
        <f t="shared" si="0"/>
        <v>99.10900202169059</v>
      </c>
    </row>
    <row r="30" spans="1:6" ht="15.75">
      <c r="A30" s="21" t="s">
        <v>30</v>
      </c>
      <c r="B30" s="8">
        <v>5</v>
      </c>
      <c r="C30" s="8">
        <v>1</v>
      </c>
      <c r="D30" s="24">
        <v>11604.97</v>
      </c>
      <c r="E30" s="24">
        <v>11604.97</v>
      </c>
      <c r="F30" s="25">
        <f t="shared" si="0"/>
        <v>100</v>
      </c>
    </row>
    <row r="31" spans="1:6" ht="15.75">
      <c r="A31" s="21" t="s">
        <v>8</v>
      </c>
      <c r="B31" s="8">
        <v>5</v>
      </c>
      <c r="C31" s="8">
        <v>2</v>
      </c>
      <c r="D31" s="24">
        <v>21861.64</v>
      </c>
      <c r="E31" s="24">
        <v>21861.64</v>
      </c>
      <c r="F31" s="25">
        <f t="shared" si="0"/>
        <v>100</v>
      </c>
    </row>
    <row r="32" spans="1:6" ht="15.75">
      <c r="A32" s="21" t="s">
        <v>5</v>
      </c>
      <c r="B32" s="8">
        <v>5</v>
      </c>
      <c r="C32" s="8">
        <v>3</v>
      </c>
      <c r="D32" s="24">
        <v>4662959.31</v>
      </c>
      <c r="E32" s="24">
        <v>4621114.25</v>
      </c>
      <c r="F32" s="25">
        <f t="shared" si="0"/>
        <v>99.10260722390906</v>
      </c>
    </row>
    <row r="33" spans="1:6" ht="15.75">
      <c r="A33" s="20" t="s">
        <v>24</v>
      </c>
      <c r="B33" s="7">
        <v>8</v>
      </c>
      <c r="C33" s="7">
        <v>0</v>
      </c>
      <c r="D33" s="22">
        <f>D34</f>
        <v>6640928.07</v>
      </c>
      <c r="E33" s="22">
        <f>E34</f>
        <v>6640928.07</v>
      </c>
      <c r="F33" s="23">
        <f t="shared" si="0"/>
        <v>100</v>
      </c>
    </row>
    <row r="34" spans="1:6" ht="15.75">
      <c r="A34" s="21" t="s">
        <v>6</v>
      </c>
      <c r="B34" s="8">
        <v>8</v>
      </c>
      <c r="C34" s="8">
        <v>1</v>
      </c>
      <c r="D34" s="24">
        <v>6640928.07</v>
      </c>
      <c r="E34" s="24">
        <v>6640928.07</v>
      </c>
      <c r="F34" s="25">
        <f t="shared" si="0"/>
        <v>100</v>
      </c>
    </row>
    <row r="35" spans="1:6" ht="15.75">
      <c r="A35" s="20" t="s">
        <v>31</v>
      </c>
      <c r="B35" s="7">
        <v>10</v>
      </c>
      <c r="C35" s="7">
        <v>0</v>
      </c>
      <c r="D35" s="22">
        <f>SUM(D36:D37)</f>
        <v>272896.72</v>
      </c>
      <c r="E35" s="22">
        <f>SUM(E36:E37)</f>
        <v>272896.72</v>
      </c>
      <c r="F35" s="23">
        <f>E35/D35*100</f>
        <v>100</v>
      </c>
    </row>
    <row r="36" spans="1:6" ht="15.75">
      <c r="A36" s="21" t="s">
        <v>39</v>
      </c>
      <c r="B36" s="8">
        <v>10</v>
      </c>
      <c r="C36" s="8">
        <v>1</v>
      </c>
      <c r="D36" s="24">
        <v>265259.72</v>
      </c>
      <c r="E36" s="24">
        <v>265259.72</v>
      </c>
      <c r="F36" s="25">
        <f>E36/D36*100</f>
        <v>100</v>
      </c>
    </row>
    <row r="37" spans="1:6" ht="31.5">
      <c r="A37" s="21" t="s">
        <v>40</v>
      </c>
      <c r="B37" s="8">
        <v>10</v>
      </c>
      <c r="C37" s="8">
        <v>6</v>
      </c>
      <c r="D37" s="24">
        <v>7637</v>
      </c>
      <c r="E37" s="24">
        <v>7637</v>
      </c>
      <c r="F37" s="25">
        <f>E37/D37*100</f>
        <v>100</v>
      </c>
    </row>
    <row r="38" spans="1:6" ht="15.75">
      <c r="A38" s="20" t="s">
        <v>7</v>
      </c>
      <c r="B38" s="7">
        <v>11</v>
      </c>
      <c r="C38" s="7">
        <v>0</v>
      </c>
      <c r="D38" s="22">
        <f>D39</f>
        <v>40000</v>
      </c>
      <c r="E38" s="22">
        <f>E39</f>
        <v>40000</v>
      </c>
      <c r="F38" s="23">
        <f t="shared" si="0"/>
        <v>100</v>
      </c>
    </row>
    <row r="39" spans="1:6" ht="31.5">
      <c r="A39" s="21" t="s">
        <v>14</v>
      </c>
      <c r="B39" s="8">
        <v>11</v>
      </c>
      <c r="C39" s="8">
        <v>5</v>
      </c>
      <c r="D39" s="24">
        <v>40000</v>
      </c>
      <c r="E39" s="24">
        <v>40000</v>
      </c>
      <c r="F39" s="25">
        <f t="shared" si="0"/>
        <v>100</v>
      </c>
    </row>
    <row r="40" spans="1:6" ht="15.75">
      <c r="A40" s="26" t="s">
        <v>26</v>
      </c>
      <c r="B40" s="9"/>
      <c r="C40" s="9"/>
      <c r="D40" s="22">
        <f>D13+D21+D23+D26+D29+D33+D38+D35</f>
        <v>28470757.879999995</v>
      </c>
      <c r="E40" s="22">
        <f>E13+E21+E23+E26+E29+E33+E38+E35</f>
        <v>26586843.15</v>
      </c>
      <c r="F40" s="23">
        <f>E40/D40*100</f>
        <v>93.38298355828665</v>
      </c>
    </row>
    <row r="43" spans="1:6" ht="15">
      <c r="A43" s="28" t="s">
        <v>25</v>
      </c>
      <c r="B43" s="28"/>
      <c r="C43" s="28"/>
      <c r="D43" s="28"/>
      <c r="E43" s="28"/>
      <c r="F43" s="28"/>
    </row>
  </sheetData>
  <sheetProtection/>
  <mergeCells count="7">
    <mergeCell ref="C1:F1"/>
    <mergeCell ref="C4:F4"/>
    <mergeCell ref="A43:F43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2018-03-20T10:47:05Z</cp:lastPrinted>
  <dcterms:created xsi:type="dcterms:W3CDTF">1996-10-08T23:32:33Z</dcterms:created>
  <dcterms:modified xsi:type="dcterms:W3CDTF">2019-03-19T09:13:35Z</dcterms:modified>
  <cp:category/>
  <cp:version/>
  <cp:contentType/>
  <cp:contentStatus/>
</cp:coreProperties>
</file>